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<sst xmlns="http://schemas.openxmlformats.org/spreadsheetml/2006/main" count="28" uniqueCount="26">
  <si>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Fach</t>
  </si>
  <si>
    <t>Jahresnote</t>
  </si>
  <si>
    <t>Prüfungsnote</t>
  </si>
  <si>
    <t>Gewichtung</t>
  </si>
  <si>
    <t>Punkte</t>
  </si>
  <si>
    <t>Deutsch</t>
  </si>
  <si>
    <t>Mathematik</t>
  </si>
  <si>
    <t>GSE</t>
  </si>
  <si>
    <t>PCB</t>
  </si>
  <si>
    <t>Englisch</t>
  </si>
  <si>
    <t>AWT</t>
  </si>
  <si>
    <t>Technik</t>
  </si>
  <si>
    <t>Wirtschaft</t>
  </si>
  <si>
    <t>Soziales</t>
  </si>
  <si>
    <t>Religion</t>
  </si>
  <si>
    <t>Sport</t>
  </si>
  <si>
    <t>Kunsterziehung</t>
  </si>
  <si>
    <t>Musik</t>
  </si>
  <si>
    <t>Informatik</t>
  </si>
  <si>
    <t>nur 1 Fach</t>
  </si>
  <si>
    <t>Summe</t>
  </si>
  <si>
    <t>Projektprüfung aus AWT mit Te/Wi oder So</t>
  </si>
  <si>
    <t>Notenberechnung</t>
  </si>
  <si>
    <t>gerundet auf:</t>
  </si>
  <si>
    <t>: 18 =</t>
  </si>
  <si>
    <t>Quali-Notenberechnung 2018/2019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</si>
</sst>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/>
    </xf>
    <xf numFmtId="164" fontId="48" fillId="0" borderId="17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8" fillId="0" borderId="36" xfId="0" applyFont="1" applyBorder="1" applyAlignment="1">
      <alignment horizontal="right"/>
    </xf>
    <xf numFmtId="0" fontId="48" fillId="0" borderId="37" xfId="0" applyFont="1" applyBorder="1" applyAlignment="1">
      <alignment horizontal="right"/>
    </xf>
    <xf numFmtId="0" fontId="46" fillId="0" borderId="38" xfId="0" applyFont="1" applyBorder="1" applyAlignment="1">
      <alignment horizontal="right"/>
    </xf>
    <xf numFmtId="0" fontId="46" fillId="0" borderId="39" xfId="0" applyFont="1" applyBorder="1" applyAlignment="1">
      <alignment horizontal="right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6" sqref="E6:E8"/>
    </sheetView>
  </sheetViews>
  <sheetFormatPr defaultColWidth="11.421875" defaultRowHeight="15"/>
  <cols>
    <col min="3" max="3" width="15.140625" style="0" customWidth="1"/>
    <col min="4" max="4" width="14.140625" style="0" customWidth="1"/>
    <col min="5" max="5" width="16.421875" style="0" customWidth="1"/>
    <col min="6" max="6" width="15.00390625" style="0" customWidth="1"/>
    <col min="7" max="7" width="11.421875" style="0" customWidth="1"/>
    <col min="8" max="8" width="19.140625" style="0" customWidth="1"/>
  </cols>
  <sheetData>
    <row r="1" spans="1:8" ht="27" thickBot="1">
      <c r="A1" s="52" t="s">
        <v>25</v>
      </c>
      <c r="B1" s="53"/>
      <c r="C1" s="53"/>
      <c r="D1" s="53"/>
      <c r="E1" s="53"/>
      <c r="F1" s="53"/>
      <c r="G1" s="53"/>
      <c r="H1" s="54"/>
    </row>
    <row r="2" ht="15.75" thickBot="1"/>
    <row r="3" spans="1:8" ht="18.75">
      <c r="A3" s="7"/>
      <c r="B3" s="32" t="s">
        <v>0</v>
      </c>
      <c r="C3" s="32"/>
      <c r="D3" s="10" t="s">
        <v>1</v>
      </c>
      <c r="E3" s="10" t="s">
        <v>2</v>
      </c>
      <c r="F3" s="10" t="s">
        <v>3</v>
      </c>
      <c r="G3" s="55" t="s">
        <v>4</v>
      </c>
      <c r="H3" s="56"/>
    </row>
    <row r="4" spans="1:8" ht="45" customHeight="1">
      <c r="A4" s="8">
        <v>1</v>
      </c>
      <c r="B4" s="2"/>
      <c r="C4" s="3" t="s">
        <v>5</v>
      </c>
      <c r="D4" s="4">
        <v>2</v>
      </c>
      <c r="E4" s="4">
        <v>2</v>
      </c>
      <c r="F4" s="5">
        <v>2</v>
      </c>
      <c r="G4" s="39">
        <f>(D4+E4)*F4</f>
        <v>8</v>
      </c>
      <c r="H4" s="40"/>
    </row>
    <row r="5" spans="1:8" ht="45" customHeight="1">
      <c r="A5" s="8">
        <v>2</v>
      </c>
      <c r="B5" s="2"/>
      <c r="C5" s="3" t="s">
        <v>6</v>
      </c>
      <c r="D5" s="4">
        <v>4</v>
      </c>
      <c r="E5" s="4">
        <v>3</v>
      </c>
      <c r="F5" s="5">
        <v>2</v>
      </c>
      <c r="G5" s="39">
        <f>(D5+E5)*F5</f>
        <v>14</v>
      </c>
      <c r="H5" s="40"/>
    </row>
    <row r="6" spans="1:8" ht="15.75" customHeight="1">
      <c r="A6" s="24">
        <v>3</v>
      </c>
      <c r="B6" s="26" t="s">
        <v>19</v>
      </c>
      <c r="C6" s="3" t="s">
        <v>7</v>
      </c>
      <c r="D6" s="15">
        <v>2</v>
      </c>
      <c r="E6" s="15">
        <v>2</v>
      </c>
      <c r="F6" s="21">
        <v>2</v>
      </c>
      <c r="G6" s="33">
        <f>(D6+E6)*F6</f>
        <v>8</v>
      </c>
      <c r="H6" s="34"/>
    </row>
    <row r="7" spans="1:8" ht="15.75" customHeight="1">
      <c r="A7" s="24"/>
      <c r="B7" s="26"/>
      <c r="C7" s="3" t="s">
        <v>8</v>
      </c>
      <c r="D7" s="16"/>
      <c r="E7" s="16"/>
      <c r="F7" s="22"/>
      <c r="G7" s="35"/>
      <c r="H7" s="36"/>
    </row>
    <row r="8" spans="1:8" ht="15.75" customHeight="1">
      <c r="A8" s="24"/>
      <c r="B8" s="26"/>
      <c r="C8" s="3" t="s">
        <v>9</v>
      </c>
      <c r="D8" s="17"/>
      <c r="E8" s="17"/>
      <c r="F8" s="23"/>
      <c r="G8" s="37"/>
      <c r="H8" s="38"/>
    </row>
    <row r="9" spans="1:8" ht="45" customHeight="1">
      <c r="A9" s="8">
        <v>4</v>
      </c>
      <c r="B9" s="2"/>
      <c r="C9" s="3" t="s">
        <v>10</v>
      </c>
      <c r="D9" s="4">
        <v>2</v>
      </c>
      <c r="E9" s="1"/>
      <c r="F9" s="5">
        <v>1</v>
      </c>
      <c r="G9" s="39">
        <f>D9</f>
        <v>2</v>
      </c>
      <c r="H9" s="40"/>
    </row>
    <row r="10" spans="1:8" ht="15.75" customHeight="1">
      <c r="A10" s="24">
        <v>5</v>
      </c>
      <c r="B10" s="26" t="s">
        <v>19</v>
      </c>
      <c r="C10" s="3" t="s">
        <v>11</v>
      </c>
      <c r="D10" s="15">
        <v>2</v>
      </c>
      <c r="E10" s="18"/>
      <c r="F10" s="21">
        <v>1</v>
      </c>
      <c r="G10" s="33">
        <f>D10</f>
        <v>2</v>
      </c>
      <c r="H10" s="34"/>
    </row>
    <row r="11" spans="1:8" ht="15.75" customHeight="1">
      <c r="A11" s="24"/>
      <c r="B11" s="26"/>
      <c r="C11" s="3" t="s">
        <v>12</v>
      </c>
      <c r="D11" s="16"/>
      <c r="E11" s="19"/>
      <c r="F11" s="22"/>
      <c r="G11" s="35"/>
      <c r="H11" s="36"/>
    </row>
    <row r="12" spans="1:8" ht="15.75" customHeight="1">
      <c r="A12" s="24"/>
      <c r="B12" s="26"/>
      <c r="C12" s="3" t="s">
        <v>13</v>
      </c>
      <c r="D12" s="17"/>
      <c r="E12" s="20"/>
      <c r="F12" s="23"/>
      <c r="G12" s="37"/>
      <c r="H12" s="38"/>
    </row>
    <row r="13" spans="1:8" ht="45" customHeight="1">
      <c r="A13" s="8"/>
      <c r="B13" s="41" t="s">
        <v>21</v>
      </c>
      <c r="C13" s="42"/>
      <c r="D13" s="43"/>
      <c r="E13" s="4">
        <v>2</v>
      </c>
      <c r="F13" s="5">
        <v>2</v>
      </c>
      <c r="G13" s="39">
        <f>E13*F13</f>
        <v>4</v>
      </c>
      <c r="H13" s="40"/>
    </row>
    <row r="14" spans="1:8" ht="15.75" customHeight="1">
      <c r="A14" s="24">
        <v>6</v>
      </c>
      <c r="B14" s="26" t="s">
        <v>19</v>
      </c>
      <c r="C14" s="3" t="s">
        <v>14</v>
      </c>
      <c r="D14" s="29">
        <v>2</v>
      </c>
      <c r="E14" s="15">
        <v>2</v>
      </c>
      <c r="F14" s="21">
        <v>1</v>
      </c>
      <c r="G14" s="33">
        <f>D14+E14</f>
        <v>4</v>
      </c>
      <c r="H14" s="34"/>
    </row>
    <row r="15" spans="1:8" ht="15.75" customHeight="1">
      <c r="A15" s="24"/>
      <c r="B15" s="26"/>
      <c r="C15" s="3" t="s">
        <v>15</v>
      </c>
      <c r="D15" s="30"/>
      <c r="E15" s="16"/>
      <c r="F15" s="22"/>
      <c r="G15" s="35"/>
      <c r="H15" s="36"/>
    </row>
    <row r="16" spans="1:8" ht="15.75" customHeight="1">
      <c r="A16" s="24"/>
      <c r="B16" s="26"/>
      <c r="C16" s="3" t="s">
        <v>16</v>
      </c>
      <c r="D16" s="30"/>
      <c r="E16" s="16"/>
      <c r="F16" s="22"/>
      <c r="G16" s="35"/>
      <c r="H16" s="36"/>
    </row>
    <row r="17" spans="1:8" ht="15.75" customHeight="1">
      <c r="A17" s="24"/>
      <c r="B17" s="26"/>
      <c r="C17" s="3" t="s">
        <v>17</v>
      </c>
      <c r="D17" s="30"/>
      <c r="E17" s="16"/>
      <c r="F17" s="22"/>
      <c r="G17" s="35"/>
      <c r="H17" s="36"/>
    </row>
    <row r="18" spans="1:8" ht="15.75" customHeight="1" thickBot="1">
      <c r="A18" s="25"/>
      <c r="B18" s="27"/>
      <c r="C18" s="9" t="s">
        <v>18</v>
      </c>
      <c r="D18" s="31"/>
      <c r="E18" s="28"/>
      <c r="F18" s="22"/>
      <c r="G18" s="35"/>
      <c r="H18" s="36"/>
    </row>
    <row r="19" spans="6:8" ht="58.5" customHeight="1" thickBot="1">
      <c r="F19" s="14" t="s">
        <v>20</v>
      </c>
      <c r="G19" s="44">
        <f>SUM(G4:H18)</f>
        <v>42</v>
      </c>
      <c r="H19" s="45"/>
    </row>
    <row r="20" spans="4:8" ht="30" customHeight="1" thickBot="1">
      <c r="D20" s="46" t="s">
        <v>22</v>
      </c>
      <c r="E20" s="47"/>
      <c r="F20" s="12">
        <f>G19</f>
        <v>42</v>
      </c>
      <c r="G20" s="12" t="s">
        <v>24</v>
      </c>
      <c r="H20" s="13">
        <f>G19/18</f>
        <v>2.3333333333333335</v>
      </c>
    </row>
    <row r="21" spans="6:8" ht="27" thickBot="1">
      <c r="F21" s="48" t="s">
        <v>23</v>
      </c>
      <c r="G21" s="49"/>
      <c r="H21" s="11">
        <f>TRUNC(H20,1)</f>
        <v>2.3</v>
      </c>
    </row>
    <row r="22" spans="3:8" ht="24" thickBot="1">
      <c r="C22" s="50" t="str">
        <f>IF(H21&lt;3.1,"Quali bestanden mit Gesamtnote:","Quali nicht bestanden")</f>
        <v>Quali bestanden mit Gesamtnote:</v>
      </c>
      <c r="D22" s="51"/>
      <c r="E22" s="51"/>
      <c r="F22" s="51"/>
      <c r="G22" s="51"/>
      <c r="H22" s="6" t="str">
        <f>IF(H21&gt;=3.1,"",IF(H21&gt;2.5,"befriedigend",IF(H21&gt;1.5,"gut","sehr gut")))</f>
        <v>gut</v>
      </c>
    </row>
  </sheetData>
  <sheetProtection/>
  <mergeCells count="30">
    <mergeCell ref="G19:H19"/>
    <mergeCell ref="D20:E20"/>
    <mergeCell ref="F21:G21"/>
    <mergeCell ref="C22:G22"/>
    <mergeCell ref="A1:H1"/>
    <mergeCell ref="G3:H3"/>
    <mergeCell ref="G4:H4"/>
    <mergeCell ref="G5:H5"/>
    <mergeCell ref="G9:H9"/>
    <mergeCell ref="G6:H8"/>
    <mergeCell ref="F14:F18"/>
    <mergeCell ref="E14:E18"/>
    <mergeCell ref="D14:D18"/>
    <mergeCell ref="B3:C3"/>
    <mergeCell ref="G10:H12"/>
    <mergeCell ref="G13:H13"/>
    <mergeCell ref="G14:H18"/>
    <mergeCell ref="B13:D13"/>
    <mergeCell ref="F6:F8"/>
    <mergeCell ref="D6:D8"/>
    <mergeCell ref="E6:E8"/>
    <mergeCell ref="D10:D12"/>
    <mergeCell ref="E10:E12"/>
    <mergeCell ref="F10:F12"/>
    <mergeCell ref="A14:A18"/>
    <mergeCell ref="A10:A12"/>
    <mergeCell ref="A6:A8"/>
    <mergeCell ref="B6:B8"/>
    <mergeCell ref="B10:B12"/>
    <mergeCell ref="B14:B18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Reinhardt</dc:creator>
  <cp:keywords/>
  <dc:description/>
  <cp:lastModifiedBy>Markus Bendig</cp:lastModifiedBy>
  <dcterms:created xsi:type="dcterms:W3CDTF">2012-01-03T10:40:23Z</dcterms:created>
  <dcterms:modified xsi:type="dcterms:W3CDTF">2019-01-14T18:51:56Z</dcterms:modified>
  <cp:category/>
  <cp:version/>
  <cp:contentType/>
  <cp:contentStatus/>
</cp:coreProperties>
</file>